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8220" activeTab="1"/>
  </bookViews>
  <sheets>
    <sheet name="蜂窝兼容性扫网场测用例" sheetId="2" r:id="rId1"/>
    <sheet name="扫网场测用例-测试数据" sheetId="6" r:id="rId2"/>
    <sheet name="Wi-Fi Portal测试用例" sheetId="4" r:id="rId3"/>
  </sheets>
  <definedNames>
    <definedName name="_xlnm._FilterDatabase" localSheetId="1" hidden="1">'扫网场测用例-测试数据'!$A$1:$J$29</definedName>
    <definedName name="_xlnm._FilterDatabase" localSheetId="0" hidden="1">蜂窝兼容性扫网场测用例!$A$1:$J$18</definedName>
  </definedNames>
  <calcPr calcId="144525"/>
</workbook>
</file>

<file path=xl/comments1.xml><?xml version="1.0" encoding="utf-8"?>
<comments xmlns="http://schemas.openxmlformats.org/spreadsheetml/2006/main">
  <authors>
    <author>10055502</author>
  </authors>
  <commentList>
    <comment ref="E8" authorId="0">
      <text>
        <r>
          <rPr>
            <b/>
            <sz val="9"/>
            <rFont val="宋体"/>
            <charset val="134"/>
          </rPr>
          <t>10055502:</t>
        </r>
        <r>
          <rPr>
            <sz val="9"/>
            <rFont val="宋体"/>
            <charset val="134"/>
          </rPr>
          <t xml:space="preserve">
修改后复测pass
WifiAuthorize.zip</t>
        </r>
      </text>
    </comment>
    <comment ref="E9" authorId="0">
      <text>
        <r>
          <rPr>
            <b/>
            <sz val="9"/>
            <rFont val="宋体"/>
            <charset val="134"/>
          </rPr>
          <t>10055502:</t>
        </r>
        <r>
          <rPr>
            <sz val="9"/>
            <rFont val="宋体"/>
            <charset val="134"/>
          </rPr>
          <t xml:space="preserve">
修改后复测pass
WifiAuthorize.zip</t>
        </r>
      </text>
    </comment>
    <comment ref="F17" authorId="0">
      <text>
        <r>
          <rPr>
            <b/>
            <sz val="9"/>
            <rFont val="宋体"/>
            <charset val="134"/>
          </rPr>
          <t>10055502:</t>
        </r>
        <r>
          <rPr>
            <sz val="9"/>
            <rFont val="宋体"/>
            <charset val="134"/>
          </rPr>
          <t xml:space="preserve">
修改后复测pass
WifiAuthorize.zip</t>
        </r>
      </text>
    </comment>
  </commentList>
</comments>
</file>

<file path=xl/sharedStrings.xml><?xml version="1.0" encoding="utf-8"?>
<sst xmlns="http://schemas.openxmlformats.org/spreadsheetml/2006/main" count="440" uniqueCount="179">
  <si>
    <t>No.</t>
  </si>
  <si>
    <t>特性</t>
  </si>
  <si>
    <t>用例</t>
  </si>
  <si>
    <t>预置条件</t>
  </si>
  <si>
    <t>测试步骤</t>
  </si>
  <si>
    <t>输出指标</t>
  </si>
  <si>
    <t>实现优先级</t>
  </si>
  <si>
    <t>ZTE</t>
  </si>
  <si>
    <t>沟通</t>
  </si>
  <si>
    <t>搜网</t>
  </si>
  <si>
    <t>优选驻留-打开数据业务开关</t>
  </si>
  <si>
    <t>双卡测试，与抖音直播可并行测试</t>
  </si>
  <si>
    <t>记录5G/4G/3G/2G各制式驻留比，并输出各制式驻留比的测试结果</t>
  </si>
  <si>
    <t>各制式驻留比</t>
  </si>
  <si>
    <t>高</t>
  </si>
  <si>
    <t>什么是驻留比？测试多久？</t>
  </si>
  <si>
    <t>2小时测试</t>
  </si>
  <si>
    <t>通话</t>
  </si>
  <si>
    <t>MO测试（idle态）</t>
  </si>
  <si>
    <t>双卡测试、主叫语音台</t>
  </si>
  <si>
    <r>
      <rPr>
        <sz val="10.5"/>
        <color rgb="FF000000"/>
        <rFont val="等线"/>
        <charset val="134"/>
        <scheme val="minor"/>
      </rPr>
      <t>1、测试机关闭数据业务开关，并清理手机后台
2、测试机主叫语音台，接通后保持15秒，然后测试机摘机
3、间隔</t>
    </r>
    <r>
      <rPr>
        <b/>
        <sz val="10.5"/>
        <color rgb="FFFF0000"/>
        <rFont val="等线"/>
        <charset val="134"/>
        <scheme val="minor"/>
      </rPr>
      <t>15</t>
    </r>
    <r>
      <rPr>
        <sz val="10.5"/>
        <color rgb="FF000000"/>
        <rFont val="等线"/>
        <charset val="134"/>
        <scheme val="minor"/>
      </rPr>
      <t>秒（与保持的15秒单独统计），重复上述步骤50次</t>
    </r>
  </si>
  <si>
    <t>MO成功率、MO时延、掉话率</t>
  </si>
  <si>
    <t>MO时延具体怎么计时？</t>
  </si>
  <si>
    <t>移除时延统计。
改为两个手机号码对打电话。
步骤3改为15秒：挂机后到进入Idle态大概是10秒左右，保证测试机进入Idle态后再呼出。</t>
  </si>
  <si>
    <t>MT测试（idle态）</t>
  </si>
  <si>
    <t>双卡测试，辅助机在室内好点，并提供辅助机日志</t>
  </si>
  <si>
    <r>
      <rPr>
        <sz val="10.5"/>
        <color rgb="FF000000"/>
        <rFont val="等线"/>
        <charset val="134"/>
        <scheme val="minor"/>
      </rPr>
      <t>1、测试机关闭数据业务开关，并清理手机后台
2、使用辅助机主叫测试机，接通后保持15秒，然后辅助机摘机
3、间隔</t>
    </r>
    <r>
      <rPr>
        <b/>
        <sz val="10.5"/>
        <color rgb="FFFF0000"/>
        <rFont val="等线"/>
        <charset val="134"/>
        <scheme val="minor"/>
      </rPr>
      <t>20</t>
    </r>
    <r>
      <rPr>
        <sz val="10.5"/>
        <color rgb="FF000000"/>
        <rFont val="等线"/>
        <charset val="134"/>
        <scheme val="minor"/>
      </rPr>
      <t>秒（与保持的15秒单独统计），重复上述步骤50次</t>
    </r>
  </si>
  <si>
    <t>MT成功率、MT时延、掉话率</t>
  </si>
  <si>
    <t>MT时延具体怎么计时？</t>
  </si>
  <si>
    <t>移除时延统计。
改为两个手机号码对打电话。</t>
  </si>
  <si>
    <t>MO测试（连接态）</t>
  </si>
  <si>
    <t>1、测试机在后台进行ping小包操作
2、测试机主叫语音台，接通后保持15秒，然后测试机摘机
3、间隔10秒（与保持的15秒单独统计），重复上述步骤50次</t>
  </si>
  <si>
    <t>MO成功率、MO时延、掉话率、ping时延、ping成功率</t>
  </si>
  <si>
    <t>主叫语音台，使用哪个语音台？
时延是否是 从呼出到接通时的时长？</t>
  </si>
  <si>
    <t>改为两个手机号码对打电话。</t>
  </si>
  <si>
    <t>MT测试（连接态）</t>
  </si>
  <si>
    <t>1、测试机在后台进行ping小包操作
2、使用辅助机主叫测试机，接通后保持15秒，然后辅助机摘机
3、间隔10秒（与保持的15秒单独统计），重复上述步骤50次</t>
  </si>
  <si>
    <t>MT成功率、MT时延、掉话率、ping时延、ping成功率</t>
  </si>
  <si>
    <t>并发测试（主卡）</t>
  </si>
  <si>
    <t>双卡测试，主卡主叫语音台，主卡同时进行ping操作</t>
  </si>
  <si>
    <t>1、测试机使用主卡在后台进行ping小包操作
2、测试机使用主卡主叫语音台，接通后长时间保持（半小时），过程中如有掉话则重新发起主叫</t>
  </si>
  <si>
    <t>掉话率、ping时延、ping成功率</t>
  </si>
  <si>
    <t>并发测试（副卡）</t>
  </si>
  <si>
    <t>双卡测试，副卡主叫语音台，主卡同时进行ping操作</t>
  </si>
  <si>
    <t>1、测试机使用主卡在后台进行ping小包操作
2、测试机使用副卡卡主叫语音台，接通后长时间保持（半小时），过程中如有掉话则重新发起主叫</t>
  </si>
  <si>
    <t>长保测试+语音质量</t>
  </si>
  <si>
    <t>双卡测试，主叫语音台，与语音质量并行测试</t>
  </si>
  <si>
    <t>1、测试机主叫语音台，接通后长时间保持（半小时），过程中如有掉话则重新发起主叫
2、使用语音质量工具同时进行mos分统计</t>
  </si>
  <si>
    <t>掉话率、下行mos分</t>
  </si>
  <si>
    <t>中</t>
  </si>
  <si>
    <t>测部分城市</t>
  </si>
  <si>
    <t>数据</t>
  </si>
  <si>
    <t>今日头条</t>
  </si>
  <si>
    <t>双卡测试</t>
  </si>
  <si>
    <r>
      <rPr>
        <sz val="10.5"/>
        <color rgb="FF000000"/>
        <rFont val="等线"/>
        <charset val="134"/>
        <scheme val="minor"/>
      </rPr>
      <t>1、在今日头条首页进行下拉刷新，完成刷新操作后等待15秒</t>
    </r>
    <r>
      <rPr>
        <b/>
        <sz val="10.5"/>
        <color rgb="FFFF0000"/>
        <rFont val="等线"/>
        <charset val="134"/>
        <scheme val="minor"/>
      </rPr>
      <t>进行内容加载</t>
    </r>
    <r>
      <rPr>
        <sz val="10.5"/>
        <color rgb="FF000000"/>
        <rFont val="等线"/>
        <charset val="134"/>
        <scheme val="minor"/>
      </rPr>
      <t xml:space="preserve">
2、间隔15秒（与加载的15秒单独统计），重复上述步骤50次</t>
    </r>
  </si>
  <si>
    <t>加载时延、加载失败次数（含文字及图片加载失败）</t>
  </si>
  <si>
    <t>进行内容加载，加载什么内容？</t>
  </si>
  <si>
    <t>需要工具测试</t>
  </si>
  <si>
    <t>抖音直播-观众</t>
  </si>
  <si>
    <t>从服务器端拉取预存的视频流</t>
  </si>
  <si>
    <t>卡顿次数、卡顿总时长</t>
  </si>
  <si>
    <t>卡顿和时长，用什么测试工具？</t>
  </si>
  <si>
    <t>抖音直播-主播</t>
  </si>
  <si>
    <t>从UE端上传预存的视频流，从服务器端进行指标统计</t>
  </si>
  <si>
    <t>卡顿时长、上传总时长</t>
  </si>
  <si>
    <t>如何从服务器端统计指标？</t>
  </si>
  <si>
    <t>抖音短视频</t>
  </si>
  <si>
    <t>双卡测试、测试机关注固定的主播</t>
  </si>
  <si>
    <t>1、进入主播的空间，按照顺序逐个进行视频加载，单个视频加载间隔5秒，直至完成全部视频加载后，清除缓存
2、重复上述步骤20次</t>
  </si>
  <si>
    <t>加载时长、加载成功率</t>
  </si>
  <si>
    <t>需要详细测试步骤？
加载时长、加载成功率，怎么计算？</t>
  </si>
  <si>
    <t>Ftp上下行业务保持</t>
  </si>
  <si>
    <t>1、下行10mbps低速保持
2、上行1mpbs低速保持</t>
  </si>
  <si>
    <t>掉坑数、掉坑总时长</t>
  </si>
  <si>
    <t>测试卡流量？哪个FTP测试？
如何收集测试数据？</t>
  </si>
  <si>
    <t>我们先研究一下，再讨论</t>
  </si>
  <si>
    <t>飞书电话会议</t>
  </si>
  <si>
    <t>1、使用辅助机和测试机召开电话会议，辅助机作为会议共享人，播放固定的音视频
2、测试机作为与会人进行录屏
3、根据测试机录屏和视频源进行后处理比对</t>
  </si>
  <si>
    <t>时延、卡顿次数、卡顿总时长</t>
  </si>
  <si>
    <t>如何收集测试数据？
处理比对,用什么工具？</t>
  </si>
  <si>
    <t>暂时没有工具，这次不测试。</t>
  </si>
  <si>
    <t>5G消息测试</t>
  </si>
  <si>
    <t>双卡测试，两台测试机在当地网络下，测试5G消息的基本功能</t>
  </si>
  <si>
    <t>1.两台测试机，打开5G消息功能，互相发送5G消息，消息内容包括文字、图片和视频，重复10条。
2.遍历四大运营商。</t>
  </si>
  <si>
    <t>发送和接收成功率</t>
  </si>
  <si>
    <t>当前版本不支持！</t>
  </si>
  <si>
    <t>后续版本测试。</t>
  </si>
  <si>
    <t>补充业务</t>
  </si>
  <si>
    <r>
      <rPr>
        <sz val="10.5"/>
        <color rgb="FF000000"/>
        <rFont val="等线"/>
        <charset val="134"/>
        <scheme val="minor"/>
      </rPr>
      <t>双卡测试，测试机在当地网络下，SIM卡开通三方通话功能，测试补充业务（</t>
    </r>
    <r>
      <rPr>
        <b/>
        <sz val="10.5"/>
        <color rgb="FFFF0000"/>
        <rFont val="等线"/>
        <charset val="134"/>
        <scheme val="minor"/>
      </rPr>
      <t>呼叫转移、呼叫等待、</t>
    </r>
    <r>
      <rPr>
        <sz val="10.5"/>
        <color rgb="FF000000"/>
        <rFont val="等线"/>
        <charset val="134"/>
        <scheme val="minor"/>
      </rPr>
      <t>三方通话）。</t>
    </r>
  </si>
  <si>
    <t>1.两台测试机，支持补充业务的SIM卡，测试补充业务
2.遍历四大运营商。</t>
  </si>
  <si>
    <t>补充业务成功率</t>
  </si>
  <si>
    <t>呼叫转移、呼叫转移（重复）</t>
  </si>
  <si>
    <t>改为呼叫等待
呼叫转移，4个都测
静态测试：</t>
  </si>
  <si>
    <t>GPS</t>
  </si>
  <si>
    <t>1. 打开GPS设置
2. 点击打开百度/高德地图，点击进行定位
3. 选择一个位置进行导航，手机灭屏导航
4. 静止状态待手机进入doze模式
5. 继续按照导航路线行驶</t>
  </si>
  <si>
    <t>1.导航准确， 可以顺利定位导航到目的地</t>
  </si>
  <si>
    <t>GPS导航</t>
  </si>
  <si>
    <t>以上用例测试路线：外环高速测试。</t>
  </si>
  <si>
    <t>PQ85A02：</t>
  </si>
  <si>
    <t>打点次数</t>
  </si>
  <si>
    <t>Ping平均时延(ms)</t>
  </si>
  <si>
    <t>驻留比-5G</t>
  </si>
  <si>
    <t>驻留比-LTE</t>
  </si>
  <si>
    <t>小米：</t>
  </si>
  <si>
    <t>测试次数</t>
  </si>
  <si>
    <t>失败次数</t>
  </si>
  <si>
    <t>语音掉话次数</t>
  </si>
  <si>
    <t>语音呼通率</t>
  </si>
  <si>
    <r>
      <rPr>
        <sz val="10.5"/>
        <color rgb="FF000000"/>
        <rFont val="等线"/>
        <charset val="134"/>
        <scheme val="minor"/>
      </rPr>
      <t>1、测试机关闭数据业务开关，并清理手机后台
2、使用辅助机主叫测试机，接通后保持15秒，然后辅助机摘机
3、间隔</t>
    </r>
    <r>
      <rPr>
        <b/>
        <sz val="10.5"/>
        <color rgb="FFFF0000"/>
        <rFont val="等线"/>
        <charset val="134"/>
        <scheme val="minor"/>
      </rPr>
      <t>15</t>
    </r>
    <r>
      <rPr>
        <sz val="10.5"/>
        <color rgb="FF000000"/>
        <rFont val="等线"/>
        <charset val="134"/>
        <scheme val="minor"/>
      </rPr>
      <t>秒（与保持的15秒单独统计），重复上述步骤50次</t>
    </r>
  </si>
  <si>
    <t>测试时长-分钟</t>
  </si>
  <si>
    <t>语音质量（上行MOS）</t>
  </si>
  <si>
    <t>MOS&lt;3.0</t>
  </si>
  <si>
    <t>语音质量（下行MOS）</t>
  </si>
  <si>
    <t>通话Mos</t>
  </si>
  <si>
    <t>移动-5G</t>
  </si>
  <si>
    <t>8-1</t>
  </si>
  <si>
    <t>通话Mos-静态</t>
  </si>
  <si>
    <t>视频录屏（3.7日后版本）</t>
  </si>
  <si>
    <t>抖音直播1小时+手机界面录屏</t>
  </si>
  <si>
    <t>ok</t>
  </si>
  <si>
    <t>补充业务-静态</t>
  </si>
  <si>
    <t>16-1</t>
  </si>
  <si>
    <t>移动</t>
  </si>
  <si>
    <t>16-2</t>
  </si>
  <si>
    <t>广电</t>
  </si>
  <si>
    <t>16-3</t>
  </si>
  <si>
    <t>联通</t>
  </si>
  <si>
    <t>MO呼出界面没有“呼叫已转移”等提示框</t>
  </si>
  <si>
    <t>16-4</t>
  </si>
  <si>
    <t>电信</t>
  </si>
  <si>
    <t>测试路线</t>
  </si>
  <si>
    <t>测试结果</t>
  </si>
  <si>
    <t>南京南站--老门东</t>
  </si>
  <si>
    <t>导航功能正常</t>
  </si>
  <si>
    <t>测试序号</t>
  </si>
  <si>
    <t>预期结果</t>
  </si>
  <si>
    <t>1 酒店</t>
  </si>
  <si>
    <t>2 机场</t>
  </si>
  <si>
    <t>3 餐饮</t>
  </si>
  <si>
    <t>CheckList</t>
  </si>
  <si>
    <t>忘记所有其他WIFI</t>
  </si>
  <si>
    <t>填写CheckList完成情况</t>
  </si>
  <si>
    <t>全季酒店</t>
  </si>
  <si>
    <t>禄口机场</t>
  </si>
  <si>
    <t>必胜客</t>
  </si>
  <si>
    <t>插卡并关闭数据业务开关</t>
  </si>
  <si>
    <t>打开智能切换开关</t>
  </si>
  <si>
    <t>测试机全程录屏+抓取tcpdump日志+APlog</t>
  </si>
  <si>
    <t>竞品机全程录屏+抓取WIFI空口日志</t>
  </si>
  <si>
    <t>非Pass结果需要添加评论或备注说明情况</t>
  </si>
  <si>
    <t>连接公共WIFI</t>
  </si>
  <si>
    <t>连接成功，自动跳转到认证界面，认证界面内容加载正常</t>
  </si>
  <si>
    <t>Fail</t>
  </si>
  <si>
    <t>忘记WIFI，从控制中心长按WIFI开关，并连接WIFI</t>
  </si>
  <si>
    <t>进入WIFI设置界面</t>
  </si>
  <si>
    <t>当前连接的WIFI会显示【需登录/认证】</t>
  </si>
  <si>
    <t>点击已连接的WIFI</t>
  </si>
  <si>
    <t>自动跳转到认证界面，认证界面内容加载正常</t>
  </si>
  <si>
    <t>下拉通知栏</t>
  </si>
  <si>
    <t>有【登录到WIFI】字样的通知</t>
  </si>
  <si>
    <t>点击登录通知</t>
  </si>
  <si>
    <t>打开默认浏览器</t>
  </si>
  <si>
    <t>自动打开认证界面或保持在主页</t>
  </si>
  <si>
    <t>保持在主页</t>
  </si>
  <si>
    <r>
      <rPr>
        <sz val="9.75"/>
        <color rgb="FF000000"/>
        <rFont val="等线"/>
        <charset val="134"/>
        <scheme val="minor"/>
      </rPr>
      <t>默认浏览器中访问</t>
    </r>
    <r>
      <rPr>
        <u/>
        <sz val="9.75"/>
        <color theme="10"/>
        <rFont val="Calibri"/>
        <charset val="134"/>
      </rPr>
      <t>www.baidu.com</t>
    </r>
  </si>
  <si>
    <t>自动打开认证界面，认证界面内容加载正常</t>
  </si>
  <si>
    <t>打开三方浏览器（如UC浏览器）</t>
  </si>
  <si>
    <r>
      <rPr>
        <sz val="10"/>
        <color rgb="FF000000"/>
        <rFont val="等线"/>
        <charset val="134"/>
        <scheme val="minor"/>
      </rPr>
      <t>三方浏览器中访问</t>
    </r>
    <r>
      <rPr>
        <u/>
        <sz val="10"/>
        <color theme="10"/>
        <rFont val="Calibri"/>
        <charset val="134"/>
      </rPr>
      <t>www.baidu.com</t>
    </r>
  </si>
  <si>
    <t>下拉菜单中关闭WIFI开关并重新打开</t>
  </si>
  <si>
    <t>不会自动连接到WIFI</t>
  </si>
  <si>
    <t>1、（可选）认证界面中填写手机号，点击获取验证码
2、（可选）认证界面中选择微信小程序
3、（可选）认证界面中选择微信公众号
4、（可选）认证界面中选择其他可用的认证方式</t>
  </si>
  <si>
    <t>1、界面文本图片等显示正常，且可以正常获取到验证码
2、可以正常跳转到微信小程序界面，完成小程序认证操作
3、可以正常跳转到微信公众号界面，完成公众号认证操作
4、可以完成认证操作</t>
  </si>
  <si>
    <t>打开数据业务开关后，重新执行步骤12</t>
  </si>
  <si>
    <t>同步骤12的预期结果</t>
  </si>
  <si>
    <t>1、自动连接到WIFI
2、可以正常上网</t>
  </si>
  <si>
    <t>下拉菜单中关闭WIFI开关，等待10min后重新打开</t>
  </si>
  <si>
    <t>1、自动连接到WIFI
2、可能有两种结果其一，记录结果：
  a)、可以正常上网
  b)、自动弹出认证界面，认证界面内容加载正常</t>
  </si>
  <si>
    <t>忘记WIFI并重新连接</t>
  </si>
  <si>
    <t>可能有两种结果其一，记录结果：
1、可以正常上网
2、自动弹出认证界面，认证界面内容加载正常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</si>
</sst>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33">
    <font>
      <sz val="10"/>
      <color theme="1"/>
      <name val="等线"/>
      <charset val="134"/>
      <scheme val="minor"/>
    </font>
    <font>
      <b/>
      <sz val="12"/>
      <color rgb="FF000000"/>
      <name val="等线"/>
      <charset val="134"/>
      <scheme val="minor"/>
    </font>
    <font>
      <sz val="9.75"/>
      <color rgb="FF000000"/>
      <name val="等线"/>
      <charset val="134"/>
      <scheme val="minor"/>
    </font>
    <font>
      <sz val="10"/>
      <color rgb="FF000000"/>
      <name val="等线"/>
      <charset val="134"/>
      <scheme val="minor"/>
    </font>
    <font>
      <b/>
      <sz val="10.5"/>
      <color rgb="FF000000"/>
      <name val="等线"/>
      <charset val="134"/>
      <scheme val="minor"/>
    </font>
    <font>
      <sz val="10.5"/>
      <color rgb="FF000000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9.75"/>
      <color theme="10"/>
      <name val="Calibri"/>
      <charset val="134"/>
    </font>
    <font>
      <u/>
      <sz val="10"/>
      <color theme="10"/>
      <name val="Calibri"/>
      <charset val="134"/>
    </font>
    <font>
      <b/>
      <sz val="10.5"/>
      <color rgb="FFFF0000"/>
      <name val="等线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C60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1F2329"/>
      </left>
      <right/>
      <top style="thin">
        <color rgb="FF1F2329"/>
      </top>
      <bottom style="thin">
        <color rgb="FF1F232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1F2329"/>
      </top>
      <bottom style="thin">
        <color rgb="FF1F2329"/>
      </bottom>
      <diagonal/>
    </border>
    <border>
      <left style="thin">
        <color rgb="FF1F2329"/>
      </left>
      <right style="thin">
        <color rgb="FF1F2329"/>
      </right>
      <top/>
      <bottom style="thin">
        <color rgb="FF1F2329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/>
      <diagonal/>
    </border>
    <border>
      <left style="thin">
        <color rgb="FF1F2329"/>
      </left>
      <right/>
      <top style="thin">
        <color rgb="FF1F2329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2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10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0" borderId="11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14" borderId="14" applyNumberFormat="0" applyAlignment="0" applyProtection="0">
      <alignment vertical="center"/>
    </xf>
    <xf numFmtId="0" fontId="22" fillId="14" borderId="10" applyNumberFormat="0" applyAlignment="0" applyProtection="0">
      <alignment vertical="center"/>
    </xf>
    <xf numFmtId="0" fontId="23" fillId="15" borderId="15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</cellStyleXfs>
  <cellXfs count="57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justify" vertical="center"/>
    </xf>
    <xf numFmtId="0" fontId="0" fillId="3" borderId="3" xfId="0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0" fillId="0" borderId="3" xfId="0" applyBorder="1"/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4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10" fontId="7" fillId="0" borderId="3" xfId="0" applyNumberFormat="1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/>
    </xf>
    <xf numFmtId="10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3" borderId="3" xfId="0" applyFont="1" applyFill="1" applyBorder="1" applyAlignment="1">
      <alignment horizontal="right" vertical="center"/>
    </xf>
    <xf numFmtId="0" fontId="0" fillId="0" borderId="8" xfId="0" applyBorder="1" applyAlignment="1">
      <alignment vertical="center"/>
    </xf>
    <xf numFmtId="10" fontId="7" fillId="0" borderId="0" xfId="0" applyNumberFormat="1" applyFont="1" applyFill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3.xml.rels><?xml version="1.0" encoding="UTF-8" standalone="yes"?>
<Relationships xmlns="http://schemas.openxmlformats.org/package/2006/relationships"><Relationship Id="rId4" Type="http://schemas.openxmlformats.org/officeDocument/2006/relationships/image" Target="../media/image1.png"/><Relationship Id="rId3" Type="http://schemas.openxmlformats.org/officeDocument/2006/relationships/hyperlink" Target="http://www.baidu.com" TargetMode="Externa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18"/>
  <sheetViews>
    <sheetView zoomScale="90" zoomScaleNormal="90" topLeftCell="A7" workbookViewId="0">
      <selection activeCell="A11" sqref="A11:F11"/>
    </sheetView>
  </sheetViews>
  <sheetFormatPr defaultColWidth="14" defaultRowHeight="12.75"/>
  <cols>
    <col min="1" max="1" width="3.85714285714286" style="17" customWidth="1"/>
    <col min="2" max="2" width="7.93333333333333" customWidth="1"/>
    <col min="3" max="3" width="19" customWidth="1"/>
    <col min="4" max="4" width="26.0285714285714" customWidth="1"/>
    <col min="5" max="5" width="64.2857142857143" customWidth="1"/>
    <col min="6" max="6" width="20.952380952381" customWidth="1"/>
    <col min="7" max="7" width="3.48571428571429" customWidth="1"/>
    <col min="8" max="9" width="30.7904761904762" customWidth="1"/>
    <col min="10" max="10" width="4.43809523809524" style="17" customWidth="1"/>
  </cols>
  <sheetData>
    <row r="1" ht="67.5" spans="1:10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20" t="s">
        <v>6</v>
      </c>
      <c r="H1" s="21" t="s">
        <v>7</v>
      </c>
      <c r="I1" s="21" t="s">
        <v>8</v>
      </c>
      <c r="J1" s="37">
        <f>SUM(J2:J18)/60</f>
        <v>5</v>
      </c>
    </row>
    <row r="2" ht="27" spans="1:10">
      <c r="A2" s="22">
        <v>1</v>
      </c>
      <c r="B2" s="23" t="s">
        <v>9</v>
      </c>
      <c r="C2" s="23" t="s">
        <v>10</v>
      </c>
      <c r="D2" s="23" t="s">
        <v>11</v>
      </c>
      <c r="E2" s="23" t="s">
        <v>12</v>
      </c>
      <c r="F2" s="23" t="s">
        <v>13</v>
      </c>
      <c r="G2" s="24" t="s">
        <v>14</v>
      </c>
      <c r="H2" s="25" t="s">
        <v>15</v>
      </c>
      <c r="I2" s="26" t="s">
        <v>16</v>
      </c>
      <c r="J2" s="17">
        <v>120</v>
      </c>
    </row>
    <row r="3" ht="63.75" spans="1:10">
      <c r="A3" s="22">
        <v>2</v>
      </c>
      <c r="B3" s="23" t="s">
        <v>17</v>
      </c>
      <c r="C3" s="23" t="s">
        <v>18</v>
      </c>
      <c r="D3" s="23" t="s">
        <v>19</v>
      </c>
      <c r="E3" s="23" t="s">
        <v>20</v>
      </c>
      <c r="F3" s="23" t="s">
        <v>21</v>
      </c>
      <c r="G3" s="24" t="s">
        <v>14</v>
      </c>
      <c r="H3" s="25" t="s">
        <v>22</v>
      </c>
      <c r="I3" s="26" t="s">
        <v>23</v>
      </c>
      <c r="J3" s="17">
        <v>30</v>
      </c>
    </row>
    <row r="4" ht="40.5" spans="1:10">
      <c r="A4" s="22">
        <v>3</v>
      </c>
      <c r="B4" s="23" t="s">
        <v>17</v>
      </c>
      <c r="C4" s="23" t="s">
        <v>24</v>
      </c>
      <c r="D4" s="23" t="s">
        <v>25</v>
      </c>
      <c r="E4" s="23" t="s">
        <v>26</v>
      </c>
      <c r="F4" s="23" t="s">
        <v>27</v>
      </c>
      <c r="G4" s="24" t="s">
        <v>14</v>
      </c>
      <c r="H4" s="25" t="s">
        <v>28</v>
      </c>
      <c r="I4" s="26" t="s">
        <v>29</v>
      </c>
      <c r="J4" s="17">
        <v>0</v>
      </c>
    </row>
    <row r="5" ht="40.5" spans="1:10">
      <c r="A5" s="22">
        <v>4</v>
      </c>
      <c r="B5" s="23" t="s">
        <v>17</v>
      </c>
      <c r="C5" s="23" t="s">
        <v>30</v>
      </c>
      <c r="D5" s="23" t="s">
        <v>19</v>
      </c>
      <c r="E5" s="23" t="s">
        <v>31</v>
      </c>
      <c r="F5" s="23" t="s">
        <v>32</v>
      </c>
      <c r="G5" s="24" t="s">
        <v>14</v>
      </c>
      <c r="H5" s="25" t="s">
        <v>33</v>
      </c>
      <c r="I5" s="26" t="s">
        <v>34</v>
      </c>
      <c r="J5" s="17">
        <v>30</v>
      </c>
    </row>
    <row r="6" ht="40.5" spans="1:10">
      <c r="A6" s="22">
        <v>5</v>
      </c>
      <c r="B6" s="23" t="s">
        <v>17</v>
      </c>
      <c r="C6" s="23" t="s">
        <v>35</v>
      </c>
      <c r="D6" s="23" t="s">
        <v>25</v>
      </c>
      <c r="E6" s="23" t="s">
        <v>36</v>
      </c>
      <c r="F6" s="23" t="s">
        <v>37</v>
      </c>
      <c r="G6" s="24" t="s">
        <v>14</v>
      </c>
      <c r="H6" s="25"/>
      <c r="I6" s="26" t="s">
        <v>34</v>
      </c>
      <c r="J6" s="17">
        <v>0</v>
      </c>
    </row>
    <row r="7" ht="40.5" spans="1:10">
      <c r="A7" s="22">
        <v>6</v>
      </c>
      <c r="B7" s="23" t="s">
        <v>17</v>
      </c>
      <c r="C7" s="23" t="s">
        <v>38</v>
      </c>
      <c r="D7" s="23" t="s">
        <v>39</v>
      </c>
      <c r="E7" s="23" t="s">
        <v>40</v>
      </c>
      <c r="F7" s="23" t="s">
        <v>41</v>
      </c>
      <c r="G7" s="24" t="s">
        <v>14</v>
      </c>
      <c r="H7" s="25"/>
      <c r="I7" s="25"/>
      <c r="J7" s="17">
        <v>30</v>
      </c>
    </row>
    <row r="8" ht="40.5" spans="1:10">
      <c r="A8" s="22">
        <v>7</v>
      </c>
      <c r="B8" s="23" t="s">
        <v>17</v>
      </c>
      <c r="C8" s="23" t="s">
        <v>42</v>
      </c>
      <c r="D8" s="23" t="s">
        <v>43</v>
      </c>
      <c r="E8" s="23" t="s">
        <v>44</v>
      </c>
      <c r="F8" s="23" t="s">
        <v>41</v>
      </c>
      <c r="G8" s="24" t="s">
        <v>14</v>
      </c>
      <c r="H8" s="25"/>
      <c r="I8" s="25"/>
      <c r="J8" s="17">
        <v>30</v>
      </c>
    </row>
    <row r="9" ht="40.5" spans="1:10">
      <c r="A9" s="22">
        <v>8</v>
      </c>
      <c r="B9" s="23" t="s">
        <v>17</v>
      </c>
      <c r="C9" s="23" t="s">
        <v>45</v>
      </c>
      <c r="D9" s="23" t="s">
        <v>46</v>
      </c>
      <c r="E9" s="23" t="s">
        <v>47</v>
      </c>
      <c r="F9" s="23" t="s">
        <v>48</v>
      </c>
      <c r="G9" s="24" t="s">
        <v>49</v>
      </c>
      <c r="H9" s="25"/>
      <c r="I9" s="26" t="s">
        <v>50</v>
      </c>
      <c r="J9" s="17">
        <v>30</v>
      </c>
    </row>
    <row r="10" ht="40.5" spans="1:9">
      <c r="A10" s="22">
        <v>9</v>
      </c>
      <c r="B10" s="23" t="s">
        <v>51</v>
      </c>
      <c r="C10" s="23" t="s">
        <v>52</v>
      </c>
      <c r="D10" s="23" t="s">
        <v>53</v>
      </c>
      <c r="E10" s="23" t="s">
        <v>54</v>
      </c>
      <c r="F10" s="23" t="s">
        <v>55</v>
      </c>
      <c r="G10" s="24" t="s">
        <v>14</v>
      </c>
      <c r="H10" s="25" t="s">
        <v>56</v>
      </c>
      <c r="I10" s="25" t="s">
        <v>57</v>
      </c>
    </row>
    <row r="11" ht="13.5" spans="1:9">
      <c r="A11" s="22">
        <v>10</v>
      </c>
      <c r="B11" s="23" t="s">
        <v>51</v>
      </c>
      <c r="C11" s="29" t="s">
        <v>58</v>
      </c>
      <c r="D11" s="28" t="s">
        <v>53</v>
      </c>
      <c r="E11" s="29" t="s">
        <v>59</v>
      </c>
      <c r="F11" s="29" t="s">
        <v>60</v>
      </c>
      <c r="G11" s="24" t="s">
        <v>14</v>
      </c>
      <c r="H11" s="25" t="s">
        <v>61</v>
      </c>
      <c r="I11" s="25" t="s">
        <v>57</v>
      </c>
    </row>
    <row r="12" ht="13.5" spans="1:9">
      <c r="A12" s="22">
        <v>11</v>
      </c>
      <c r="B12" s="23" t="s">
        <v>51</v>
      </c>
      <c r="C12" s="29" t="s">
        <v>62</v>
      </c>
      <c r="D12" s="28" t="s">
        <v>53</v>
      </c>
      <c r="E12" s="29" t="s">
        <v>63</v>
      </c>
      <c r="F12" s="23" t="s">
        <v>64</v>
      </c>
      <c r="G12" s="24" t="s">
        <v>14</v>
      </c>
      <c r="H12" s="25" t="s">
        <v>65</v>
      </c>
      <c r="I12" s="25" t="s">
        <v>57</v>
      </c>
    </row>
    <row r="13" ht="40.5" spans="1:9">
      <c r="A13" s="22">
        <v>12</v>
      </c>
      <c r="B13" s="23" t="s">
        <v>51</v>
      </c>
      <c r="C13" s="29" t="s">
        <v>66</v>
      </c>
      <c r="D13" s="28" t="s">
        <v>67</v>
      </c>
      <c r="E13" s="29" t="s">
        <v>68</v>
      </c>
      <c r="F13" s="29" t="s">
        <v>69</v>
      </c>
      <c r="G13" s="24" t="s">
        <v>14</v>
      </c>
      <c r="H13" s="26" t="s">
        <v>70</v>
      </c>
      <c r="I13" s="25" t="s">
        <v>57</v>
      </c>
    </row>
    <row r="14" ht="27" spans="1:9">
      <c r="A14" s="22">
        <v>13</v>
      </c>
      <c r="B14" s="23" t="s">
        <v>51</v>
      </c>
      <c r="C14" s="29" t="s">
        <v>71</v>
      </c>
      <c r="D14" s="28" t="s">
        <v>53</v>
      </c>
      <c r="E14" s="29" t="s">
        <v>72</v>
      </c>
      <c r="F14" s="29" t="s">
        <v>73</v>
      </c>
      <c r="G14" s="24" t="s">
        <v>14</v>
      </c>
      <c r="H14" s="26" t="s">
        <v>74</v>
      </c>
      <c r="I14" s="26" t="s">
        <v>75</v>
      </c>
    </row>
    <row r="15" ht="54" spans="1:9">
      <c r="A15" s="22">
        <v>14</v>
      </c>
      <c r="B15" s="30" t="s">
        <v>51</v>
      </c>
      <c r="C15" s="30" t="s">
        <v>76</v>
      </c>
      <c r="D15" s="30" t="s">
        <v>25</v>
      </c>
      <c r="E15" s="30" t="s">
        <v>77</v>
      </c>
      <c r="F15" s="31" t="s">
        <v>78</v>
      </c>
      <c r="G15" s="32" t="s">
        <v>49</v>
      </c>
      <c r="H15" s="26" t="s">
        <v>79</v>
      </c>
      <c r="I15" s="26" t="s">
        <v>80</v>
      </c>
    </row>
    <row r="16" ht="40.5" spans="1:9">
      <c r="A16" s="22">
        <v>15</v>
      </c>
      <c r="B16" s="23" t="s">
        <v>51</v>
      </c>
      <c r="C16" s="29" t="s">
        <v>81</v>
      </c>
      <c r="D16" s="23" t="s">
        <v>82</v>
      </c>
      <c r="E16" s="23" t="s">
        <v>83</v>
      </c>
      <c r="F16" s="23" t="s">
        <v>84</v>
      </c>
      <c r="G16" s="24" t="s">
        <v>49</v>
      </c>
      <c r="H16" s="33" t="s">
        <v>85</v>
      </c>
      <c r="I16" s="33" t="s">
        <v>86</v>
      </c>
    </row>
    <row r="17" ht="67.5" spans="1:10">
      <c r="A17" s="22">
        <v>16</v>
      </c>
      <c r="B17" s="23" t="s">
        <v>17</v>
      </c>
      <c r="C17" s="23" t="s">
        <v>87</v>
      </c>
      <c r="D17" s="30" t="s">
        <v>88</v>
      </c>
      <c r="E17" s="30" t="s">
        <v>89</v>
      </c>
      <c r="F17" s="23" t="s">
        <v>90</v>
      </c>
      <c r="G17" s="24" t="s">
        <v>49</v>
      </c>
      <c r="H17" s="15" t="s">
        <v>91</v>
      </c>
      <c r="I17" s="49" t="s">
        <v>92</v>
      </c>
      <c r="J17" s="17">
        <v>0</v>
      </c>
    </row>
    <row r="18" customFormat="1" ht="108" spans="1:10">
      <c r="A18" s="22">
        <v>17</v>
      </c>
      <c r="B18" s="23" t="s">
        <v>93</v>
      </c>
      <c r="C18" s="24" t="s">
        <v>93</v>
      </c>
      <c r="D18" s="36" t="s">
        <v>94</v>
      </c>
      <c r="E18" s="36" t="s">
        <v>95</v>
      </c>
      <c r="F18" s="35" t="s">
        <v>96</v>
      </c>
      <c r="G18" s="24" t="s">
        <v>49</v>
      </c>
      <c r="H18" s="15"/>
      <c r="I18" s="15" t="s">
        <v>97</v>
      </c>
      <c r="J18" s="17">
        <v>30</v>
      </c>
    </row>
  </sheetData>
  <pageMargins left="0.25" right="0.25" top="0.75" bottom="0.75" header="0.298611111111111" footer="0.298611111111111"/>
  <pageSetup paperSize="9" orientation="landscape"/>
  <headerFooter/>
  <picture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V29"/>
  <sheetViews>
    <sheetView tabSelected="1" zoomScale="90" zoomScaleNormal="90" workbookViewId="0">
      <selection activeCell="Q31" sqref="Q31"/>
    </sheetView>
  </sheetViews>
  <sheetFormatPr defaultColWidth="14" defaultRowHeight="12.75"/>
  <cols>
    <col min="1" max="1" width="7.57142857142857" style="17" customWidth="1"/>
    <col min="2" max="2" width="7.42857142857143" customWidth="1"/>
    <col min="3" max="3" width="19" customWidth="1"/>
    <col min="4" max="4" width="26.0285714285714" customWidth="1"/>
    <col min="5" max="5" width="64.2857142857143" hidden="1" customWidth="1"/>
    <col min="6" max="6" width="20.952380952381" hidden="1" customWidth="1"/>
    <col min="7" max="7" width="3.48571428571429" hidden="1" customWidth="1"/>
    <col min="8" max="9" width="30.7904761904762" hidden="1" customWidth="1"/>
    <col min="10" max="10" width="4.43809523809524" style="17" customWidth="1"/>
    <col min="11" max="11" width="11.4285714285714" style="18" customWidth="1"/>
    <col min="12" max="12" width="14" style="17"/>
    <col min="13" max="13" width="21.8571428571429" style="17" customWidth="1"/>
    <col min="14" max="14" width="21.7142857142857" style="17" customWidth="1"/>
    <col min="15" max="15" width="21.8571428571429" style="17" customWidth="1"/>
    <col min="16" max="16" width="13.647619047619" style="17" customWidth="1"/>
    <col min="17" max="17" width="9.68571428571429" style="17" customWidth="1"/>
    <col min="18" max="18" width="14" style="17"/>
    <col min="19" max="19" width="21.8571428571429" style="17" customWidth="1"/>
    <col min="20" max="21" width="21.8571428571429" customWidth="1"/>
    <col min="22" max="22" width="13.9619047619048" customWidth="1"/>
  </cols>
  <sheetData>
    <row r="1" ht="18" customHeight="1" spans="1:11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20" t="s">
        <v>6</v>
      </c>
      <c r="H1" s="21" t="s">
        <v>7</v>
      </c>
      <c r="I1" s="21" t="s">
        <v>8</v>
      </c>
      <c r="J1" s="37">
        <f>SUM(J3:J29)/60</f>
        <v>6</v>
      </c>
      <c r="K1" s="38"/>
    </row>
    <row r="2" ht="13.5" spans="1:21">
      <c r="A2" s="22"/>
      <c r="B2" s="23"/>
      <c r="C2" s="23"/>
      <c r="D2" s="23"/>
      <c r="E2" s="19"/>
      <c r="F2" s="19"/>
      <c r="G2" s="20"/>
      <c r="H2" s="21"/>
      <c r="I2" s="21"/>
      <c r="J2" s="37"/>
      <c r="K2" s="39" t="s">
        <v>98</v>
      </c>
      <c r="L2" s="40" t="s">
        <v>99</v>
      </c>
      <c r="M2" s="40" t="s">
        <v>100</v>
      </c>
      <c r="N2" s="40" t="s">
        <v>101</v>
      </c>
      <c r="O2" s="40" t="s">
        <v>102</v>
      </c>
      <c r="P2" s="40"/>
      <c r="Q2" s="54" t="s">
        <v>103</v>
      </c>
      <c r="R2" s="40" t="s">
        <v>99</v>
      </c>
      <c r="S2" s="40" t="s">
        <v>100</v>
      </c>
      <c r="T2" s="40" t="s">
        <v>101</v>
      </c>
      <c r="U2" s="40" t="s">
        <v>102</v>
      </c>
    </row>
    <row r="3" ht="27" spans="1:22">
      <c r="A3" s="22">
        <v>1</v>
      </c>
      <c r="B3" s="23" t="s">
        <v>9</v>
      </c>
      <c r="C3" s="23" t="s">
        <v>10</v>
      </c>
      <c r="D3" s="23" t="s">
        <v>11</v>
      </c>
      <c r="E3" s="23" t="s">
        <v>12</v>
      </c>
      <c r="F3" s="23" t="s">
        <v>13</v>
      </c>
      <c r="G3" s="24" t="s">
        <v>14</v>
      </c>
      <c r="H3" s="25" t="s">
        <v>15</v>
      </c>
      <c r="I3" s="25" t="s">
        <v>16</v>
      </c>
      <c r="J3" s="17">
        <v>120</v>
      </c>
      <c r="K3" s="41"/>
      <c r="L3" s="42">
        <v>2993</v>
      </c>
      <c r="M3" s="42">
        <v>26.67</v>
      </c>
      <c r="N3" s="43">
        <v>1</v>
      </c>
      <c r="O3" s="43">
        <v>0</v>
      </c>
      <c r="P3" s="43"/>
      <c r="Q3" s="55"/>
      <c r="R3" s="42">
        <v>2960</v>
      </c>
      <c r="S3" s="42">
        <v>26.32</v>
      </c>
      <c r="T3" s="43">
        <v>1</v>
      </c>
      <c r="U3" s="43">
        <v>0</v>
      </c>
      <c r="V3" s="37"/>
    </row>
    <row r="4" ht="13.5" spans="1:22">
      <c r="A4" s="22"/>
      <c r="B4" s="23"/>
      <c r="C4" s="23"/>
      <c r="D4" s="23"/>
      <c r="E4" s="23"/>
      <c r="F4" s="23"/>
      <c r="G4" s="24"/>
      <c r="H4" s="25"/>
      <c r="I4" s="25"/>
      <c r="K4" s="39" t="str">
        <f>$K$2</f>
        <v>PQ85A02：</v>
      </c>
      <c r="L4" s="40" t="s">
        <v>104</v>
      </c>
      <c r="M4" s="40" t="s">
        <v>105</v>
      </c>
      <c r="N4" s="40" t="s">
        <v>106</v>
      </c>
      <c r="O4" s="40" t="s">
        <v>107</v>
      </c>
      <c r="P4" s="40"/>
      <c r="Q4" s="54" t="s">
        <v>103</v>
      </c>
      <c r="R4" s="40" t="s">
        <v>104</v>
      </c>
      <c r="S4" s="40" t="s">
        <v>105</v>
      </c>
      <c r="T4" s="40" t="s">
        <v>106</v>
      </c>
      <c r="U4" s="40" t="s">
        <v>107</v>
      </c>
      <c r="V4" s="17"/>
    </row>
    <row r="5" ht="63.75" spans="1:21">
      <c r="A5" s="22">
        <v>2</v>
      </c>
      <c r="B5" s="23" t="s">
        <v>17</v>
      </c>
      <c r="C5" s="23" t="s">
        <v>18</v>
      </c>
      <c r="D5" s="23" t="s">
        <v>19</v>
      </c>
      <c r="E5" s="23" t="s">
        <v>20</v>
      </c>
      <c r="F5" s="23" t="s">
        <v>21</v>
      </c>
      <c r="G5" s="24" t="s">
        <v>14</v>
      </c>
      <c r="H5" s="25" t="s">
        <v>22</v>
      </c>
      <c r="I5" s="26" t="s">
        <v>23</v>
      </c>
      <c r="J5" s="17">
        <v>30</v>
      </c>
      <c r="K5" s="44"/>
      <c r="L5" s="45">
        <v>50</v>
      </c>
      <c r="M5" s="45">
        <v>0</v>
      </c>
      <c r="N5" s="45">
        <v>0</v>
      </c>
      <c r="O5" s="46">
        <f>1-(M5+N5)/L5</f>
        <v>1</v>
      </c>
      <c r="P5" s="46"/>
      <c r="Q5" s="47"/>
      <c r="R5" s="45">
        <v>50</v>
      </c>
      <c r="S5" s="45">
        <v>0</v>
      </c>
      <c r="T5" s="45">
        <v>0</v>
      </c>
      <c r="U5" s="46">
        <f t="shared" ref="U5:U8" si="0">1-(S5+T5)/R5</f>
        <v>1</v>
      </c>
    </row>
    <row r="6" ht="40.5" spans="1:21">
      <c r="A6" s="22">
        <v>3</v>
      </c>
      <c r="B6" s="23" t="s">
        <v>17</v>
      </c>
      <c r="C6" s="23" t="s">
        <v>24</v>
      </c>
      <c r="D6" s="23" t="s">
        <v>25</v>
      </c>
      <c r="E6" s="23" t="s">
        <v>108</v>
      </c>
      <c r="F6" s="23" t="s">
        <v>27</v>
      </c>
      <c r="G6" s="24" t="s">
        <v>14</v>
      </c>
      <c r="H6" s="25" t="s">
        <v>28</v>
      </c>
      <c r="I6" s="26" t="s">
        <v>29</v>
      </c>
      <c r="J6" s="17">
        <v>0</v>
      </c>
      <c r="K6" s="44"/>
      <c r="L6" s="45">
        <v>50</v>
      </c>
      <c r="M6" s="45">
        <v>0</v>
      </c>
      <c r="N6" s="45">
        <v>0</v>
      </c>
      <c r="O6" s="46">
        <f>1-(M6+N6)/L6</f>
        <v>1</v>
      </c>
      <c r="P6" s="46"/>
      <c r="Q6" s="47"/>
      <c r="R6" s="45">
        <v>50</v>
      </c>
      <c r="S6" s="45">
        <v>0</v>
      </c>
      <c r="T6" s="45">
        <v>0</v>
      </c>
      <c r="U6" s="46">
        <f t="shared" si="0"/>
        <v>1</v>
      </c>
    </row>
    <row r="7" ht="40.5" spans="1:21">
      <c r="A7" s="22">
        <v>4</v>
      </c>
      <c r="B7" s="23" t="s">
        <v>17</v>
      </c>
      <c r="C7" s="23" t="s">
        <v>30</v>
      </c>
      <c r="D7" s="23" t="s">
        <v>19</v>
      </c>
      <c r="E7" s="23" t="s">
        <v>31</v>
      </c>
      <c r="F7" s="23" t="s">
        <v>32</v>
      </c>
      <c r="G7" s="24" t="s">
        <v>14</v>
      </c>
      <c r="H7" s="26" t="s">
        <v>33</v>
      </c>
      <c r="I7" s="26" t="s">
        <v>34</v>
      </c>
      <c r="J7" s="17">
        <v>30</v>
      </c>
      <c r="K7" s="44"/>
      <c r="L7" s="45">
        <v>50</v>
      </c>
      <c r="M7" s="45">
        <v>0</v>
      </c>
      <c r="N7" s="45">
        <v>0</v>
      </c>
      <c r="O7" s="46">
        <f>1-(M7+N7)/L7</f>
        <v>1</v>
      </c>
      <c r="P7" s="46"/>
      <c r="Q7" s="47"/>
      <c r="R7" s="45">
        <v>50</v>
      </c>
      <c r="S7" s="45">
        <v>0</v>
      </c>
      <c r="T7" s="45">
        <v>0</v>
      </c>
      <c r="U7" s="46">
        <f t="shared" si="0"/>
        <v>1</v>
      </c>
    </row>
    <row r="8" ht="40.5" spans="1:21">
      <c r="A8" s="22">
        <v>5</v>
      </c>
      <c r="B8" s="23" t="s">
        <v>17</v>
      </c>
      <c r="C8" s="23" t="s">
        <v>35</v>
      </c>
      <c r="D8" s="23" t="s">
        <v>25</v>
      </c>
      <c r="E8" s="23" t="s">
        <v>36</v>
      </c>
      <c r="F8" s="23" t="s">
        <v>37</v>
      </c>
      <c r="G8" s="24" t="s">
        <v>14</v>
      </c>
      <c r="H8" s="25"/>
      <c r="I8" s="26" t="s">
        <v>34</v>
      </c>
      <c r="J8" s="17">
        <v>0</v>
      </c>
      <c r="K8" s="44"/>
      <c r="L8" s="45">
        <v>50</v>
      </c>
      <c r="M8" s="45">
        <v>0</v>
      </c>
      <c r="N8" s="45">
        <v>0</v>
      </c>
      <c r="O8" s="46">
        <f>1-(M8+N8)/L8</f>
        <v>1</v>
      </c>
      <c r="P8" s="46"/>
      <c r="Q8" s="47"/>
      <c r="R8" s="45">
        <v>50</v>
      </c>
      <c r="S8" s="45">
        <v>0</v>
      </c>
      <c r="T8" s="45">
        <v>0</v>
      </c>
      <c r="U8" s="46">
        <f t="shared" si="0"/>
        <v>1</v>
      </c>
    </row>
    <row r="9" ht="13.5" spans="1:21">
      <c r="A9" s="22"/>
      <c r="B9" s="23"/>
      <c r="C9" s="23"/>
      <c r="D9" s="23"/>
      <c r="E9" s="23"/>
      <c r="F9" s="23"/>
      <c r="G9" s="24"/>
      <c r="H9" s="25"/>
      <c r="I9" s="26"/>
      <c r="K9" s="39" t="str">
        <f>$K$2</f>
        <v>PQ85A02：</v>
      </c>
      <c r="L9" s="40" t="s">
        <v>109</v>
      </c>
      <c r="M9" s="40" t="s">
        <v>106</v>
      </c>
      <c r="N9" s="40" t="s">
        <v>100</v>
      </c>
      <c r="Q9" s="54" t="s">
        <v>103</v>
      </c>
      <c r="R9" s="40" t="s">
        <v>109</v>
      </c>
      <c r="S9" s="40" t="s">
        <v>106</v>
      </c>
      <c r="T9" s="40" t="s">
        <v>100</v>
      </c>
      <c r="U9" s="56"/>
    </row>
    <row r="10" ht="40.5" spans="1:20">
      <c r="A10" s="22">
        <v>6</v>
      </c>
      <c r="B10" s="23" t="s">
        <v>17</v>
      </c>
      <c r="C10" s="23" t="s">
        <v>38</v>
      </c>
      <c r="D10" s="23" t="s">
        <v>39</v>
      </c>
      <c r="E10" s="23" t="s">
        <v>40</v>
      </c>
      <c r="F10" s="23" t="s">
        <v>41</v>
      </c>
      <c r="G10" s="24" t="s">
        <v>14</v>
      </c>
      <c r="H10" s="25"/>
      <c r="I10" s="25"/>
      <c r="J10" s="17">
        <v>30</v>
      </c>
      <c r="K10" s="44"/>
      <c r="L10" s="47">
        <v>30</v>
      </c>
      <c r="M10" s="47">
        <v>0</v>
      </c>
      <c r="N10" s="47">
        <v>26.6</v>
      </c>
      <c r="Q10" s="44"/>
      <c r="R10" s="47">
        <v>30</v>
      </c>
      <c r="S10" s="47">
        <v>0</v>
      </c>
      <c r="T10" s="47">
        <v>24.35</v>
      </c>
    </row>
    <row r="11" ht="40.5" spans="1:20">
      <c r="A11" s="22">
        <v>7</v>
      </c>
      <c r="B11" s="23" t="s">
        <v>17</v>
      </c>
      <c r="C11" s="23" t="s">
        <v>42</v>
      </c>
      <c r="D11" s="23" t="s">
        <v>43</v>
      </c>
      <c r="E11" s="23" t="s">
        <v>44</v>
      </c>
      <c r="F11" s="23" t="s">
        <v>41</v>
      </c>
      <c r="G11" s="24" t="s">
        <v>14</v>
      </c>
      <c r="H11" s="25"/>
      <c r="I11" s="25"/>
      <c r="J11" s="17">
        <v>30</v>
      </c>
      <c r="K11" s="44"/>
      <c r="L11" s="47">
        <v>30</v>
      </c>
      <c r="M11" s="47">
        <v>0</v>
      </c>
      <c r="N11" s="47">
        <v>37.93</v>
      </c>
      <c r="Q11" s="44"/>
      <c r="R11" s="47">
        <v>30</v>
      </c>
      <c r="S11" s="47">
        <v>0</v>
      </c>
      <c r="T11" s="47">
        <v>39.35</v>
      </c>
    </row>
    <row r="12" ht="13.5" hidden="1" spans="1:22">
      <c r="A12" s="22"/>
      <c r="B12" s="23"/>
      <c r="C12" s="23"/>
      <c r="D12" s="23"/>
      <c r="E12" s="23"/>
      <c r="F12" s="23"/>
      <c r="G12" s="24"/>
      <c r="H12" s="25"/>
      <c r="I12" s="25"/>
      <c r="K12" s="39" t="str">
        <f>$K$2</f>
        <v>PQ85A02：</v>
      </c>
      <c r="L12" s="40" t="s">
        <v>104</v>
      </c>
      <c r="M12" s="40" t="s">
        <v>110</v>
      </c>
      <c r="N12" s="40" t="s">
        <v>111</v>
      </c>
      <c r="O12" s="40" t="s">
        <v>112</v>
      </c>
      <c r="P12" s="40" t="s">
        <v>111</v>
      </c>
      <c r="Q12" s="54" t="s">
        <v>103</v>
      </c>
      <c r="R12" s="40" t="s">
        <v>104</v>
      </c>
      <c r="S12" s="40" t="s">
        <v>110</v>
      </c>
      <c r="T12" s="40" t="s">
        <v>111</v>
      </c>
      <c r="U12" s="40" t="s">
        <v>112</v>
      </c>
      <c r="V12" s="40" t="s">
        <v>111</v>
      </c>
    </row>
    <row r="13" ht="40.5" hidden="1" spans="1:22">
      <c r="A13" s="22">
        <v>8</v>
      </c>
      <c r="B13" s="23" t="s">
        <v>113</v>
      </c>
      <c r="C13" s="23" t="s">
        <v>45</v>
      </c>
      <c r="D13" s="23" t="s">
        <v>46</v>
      </c>
      <c r="E13" s="23" t="s">
        <v>47</v>
      </c>
      <c r="F13" s="23" t="s">
        <v>48</v>
      </c>
      <c r="G13" s="24" t="s">
        <v>49</v>
      </c>
      <c r="H13" s="25"/>
      <c r="I13" s="25" t="s">
        <v>50</v>
      </c>
      <c r="J13" s="17">
        <v>30</v>
      </c>
      <c r="K13" s="47" t="s">
        <v>114</v>
      </c>
      <c r="L13" s="47"/>
      <c r="M13" s="47"/>
      <c r="N13" s="48"/>
      <c r="O13" s="47"/>
      <c r="P13" s="48"/>
      <c r="Q13" s="44"/>
      <c r="R13" s="47"/>
      <c r="S13" s="47"/>
      <c r="T13" s="48"/>
      <c r="U13" s="47"/>
      <c r="V13" s="48"/>
    </row>
    <row r="14" ht="40.5" hidden="1" spans="1:22">
      <c r="A14" s="27" t="s">
        <v>115</v>
      </c>
      <c r="B14" s="23" t="s">
        <v>116</v>
      </c>
      <c r="C14" s="23" t="s">
        <v>45</v>
      </c>
      <c r="D14" s="23" t="s">
        <v>46</v>
      </c>
      <c r="E14" s="23"/>
      <c r="F14" s="23"/>
      <c r="G14" s="24"/>
      <c r="H14" s="25"/>
      <c r="I14" s="25"/>
      <c r="K14" s="47" t="s">
        <v>114</v>
      </c>
      <c r="L14" s="47"/>
      <c r="M14" s="47"/>
      <c r="N14" s="48"/>
      <c r="O14" s="47"/>
      <c r="P14" s="48"/>
      <c r="Q14" s="44"/>
      <c r="R14" s="47"/>
      <c r="S14" s="47"/>
      <c r="T14" s="48"/>
      <c r="U14" s="47"/>
      <c r="V14" s="48"/>
    </row>
    <row r="15" ht="40.5" hidden="1" spans="1:19">
      <c r="A15" s="22">
        <v>9</v>
      </c>
      <c r="B15" s="23" t="s">
        <v>51</v>
      </c>
      <c r="C15" s="23" t="s">
        <v>52</v>
      </c>
      <c r="D15" s="23" t="s">
        <v>53</v>
      </c>
      <c r="E15" s="23" t="s">
        <v>54</v>
      </c>
      <c r="F15" s="23" t="s">
        <v>55</v>
      </c>
      <c r="G15" s="24" t="s">
        <v>14</v>
      </c>
      <c r="H15" s="25" t="s">
        <v>56</v>
      </c>
      <c r="I15" s="25" t="s">
        <v>57</v>
      </c>
      <c r="K15" s="17"/>
      <c r="L15"/>
      <c r="M15"/>
      <c r="N15"/>
      <c r="O15"/>
      <c r="Q15"/>
      <c r="R15"/>
      <c r="S15"/>
    </row>
    <row r="16" ht="13.5" spans="1:19">
      <c r="A16" s="22">
        <v>10</v>
      </c>
      <c r="B16" s="23" t="s">
        <v>51</v>
      </c>
      <c r="C16" s="23" t="s">
        <v>58</v>
      </c>
      <c r="D16" s="28" t="s">
        <v>53</v>
      </c>
      <c r="E16" s="29" t="s">
        <v>59</v>
      </c>
      <c r="F16" s="23" t="s">
        <v>60</v>
      </c>
      <c r="G16" s="24" t="s">
        <v>14</v>
      </c>
      <c r="H16" s="25" t="s">
        <v>61</v>
      </c>
      <c r="I16" s="25" t="s">
        <v>57</v>
      </c>
      <c r="K16" s="39" t="str">
        <f>$K$2</f>
        <v>PQ85A02：</v>
      </c>
      <c r="L16" s="40" t="s">
        <v>109</v>
      </c>
      <c r="M16" s="40" t="s">
        <v>117</v>
      </c>
      <c r="N16"/>
      <c r="O16"/>
      <c r="Q16"/>
      <c r="R16"/>
      <c r="S16"/>
    </row>
    <row r="17" ht="27" spans="1:19">
      <c r="A17" s="22"/>
      <c r="B17" s="23"/>
      <c r="C17" s="23"/>
      <c r="D17" s="28" t="s">
        <v>118</v>
      </c>
      <c r="E17" s="29"/>
      <c r="F17" s="23"/>
      <c r="G17" s="24"/>
      <c r="H17" s="25"/>
      <c r="I17" s="25"/>
      <c r="J17" s="17">
        <v>60</v>
      </c>
      <c r="K17" s="47"/>
      <c r="L17" s="47">
        <v>60</v>
      </c>
      <c r="M17" s="47" t="s">
        <v>119</v>
      </c>
      <c r="N17"/>
      <c r="O17"/>
      <c r="Q17"/>
      <c r="R17"/>
      <c r="S17"/>
    </row>
    <row r="18" ht="13.5" hidden="1" spans="1:19">
      <c r="A18" s="22">
        <v>11</v>
      </c>
      <c r="B18" s="23" t="s">
        <v>51</v>
      </c>
      <c r="C18" s="29" t="s">
        <v>62</v>
      </c>
      <c r="D18" s="28" t="s">
        <v>53</v>
      </c>
      <c r="E18" s="29" t="s">
        <v>63</v>
      </c>
      <c r="F18" s="23" t="s">
        <v>64</v>
      </c>
      <c r="G18" s="24" t="s">
        <v>14</v>
      </c>
      <c r="H18" s="25" t="s">
        <v>65</v>
      </c>
      <c r="I18" s="25" t="s">
        <v>57</v>
      </c>
      <c r="K18" s="17"/>
      <c r="L18"/>
      <c r="M18"/>
      <c r="N18"/>
      <c r="O18"/>
      <c r="Q18"/>
      <c r="R18"/>
      <c r="S18"/>
    </row>
    <row r="19" ht="40.5" hidden="1" spans="1:19">
      <c r="A19" s="22">
        <v>12</v>
      </c>
      <c r="B19" s="23" t="s">
        <v>51</v>
      </c>
      <c r="C19" s="29" t="s">
        <v>66</v>
      </c>
      <c r="D19" s="28" t="s">
        <v>67</v>
      </c>
      <c r="E19" s="29" t="s">
        <v>68</v>
      </c>
      <c r="F19" s="29" t="s">
        <v>69</v>
      </c>
      <c r="G19" s="24" t="s">
        <v>14</v>
      </c>
      <c r="H19" s="26" t="s">
        <v>70</v>
      </c>
      <c r="I19" s="25" t="s">
        <v>57</v>
      </c>
      <c r="K19" s="17"/>
      <c r="L19"/>
      <c r="M19"/>
      <c r="N19"/>
      <c r="O19"/>
      <c r="Q19"/>
      <c r="R19"/>
      <c r="S19"/>
    </row>
    <row r="20" ht="27" hidden="1" spans="1:19">
      <c r="A20" s="22">
        <v>13</v>
      </c>
      <c r="B20" s="23" t="s">
        <v>51</v>
      </c>
      <c r="C20" s="29" t="s">
        <v>71</v>
      </c>
      <c r="D20" s="28" t="s">
        <v>53</v>
      </c>
      <c r="E20" s="29" t="s">
        <v>72</v>
      </c>
      <c r="F20" s="29" t="s">
        <v>73</v>
      </c>
      <c r="G20" s="24" t="s">
        <v>14</v>
      </c>
      <c r="H20" s="26" t="s">
        <v>74</v>
      </c>
      <c r="I20" s="26" t="s">
        <v>75</v>
      </c>
      <c r="K20" s="17"/>
      <c r="L20"/>
      <c r="M20"/>
      <c r="N20"/>
      <c r="O20"/>
      <c r="Q20"/>
      <c r="R20"/>
      <c r="S20"/>
    </row>
    <row r="21" ht="54" hidden="1" spans="1:19">
      <c r="A21" s="22">
        <v>14</v>
      </c>
      <c r="B21" s="30" t="s">
        <v>51</v>
      </c>
      <c r="C21" s="30" t="s">
        <v>76</v>
      </c>
      <c r="D21" s="30" t="s">
        <v>25</v>
      </c>
      <c r="E21" s="30" t="s">
        <v>77</v>
      </c>
      <c r="F21" s="31" t="s">
        <v>78</v>
      </c>
      <c r="G21" s="32" t="s">
        <v>49</v>
      </c>
      <c r="H21" s="26" t="s">
        <v>79</v>
      </c>
      <c r="I21" s="26" t="s">
        <v>80</v>
      </c>
      <c r="K21" s="17"/>
      <c r="L21"/>
      <c r="M21"/>
      <c r="N21"/>
      <c r="O21"/>
      <c r="Q21"/>
      <c r="R21"/>
      <c r="S21"/>
    </row>
    <row r="22" ht="40.5" hidden="1" spans="1:19">
      <c r="A22" s="22">
        <v>15</v>
      </c>
      <c r="B22" s="23" t="s">
        <v>51</v>
      </c>
      <c r="C22" s="29" t="s">
        <v>81</v>
      </c>
      <c r="D22" s="23" t="s">
        <v>82</v>
      </c>
      <c r="E22" s="23" t="s">
        <v>83</v>
      </c>
      <c r="F22" s="23" t="s">
        <v>84</v>
      </c>
      <c r="G22" s="24" t="s">
        <v>49</v>
      </c>
      <c r="H22" s="33" t="s">
        <v>85</v>
      </c>
      <c r="I22" s="33" t="s">
        <v>86</v>
      </c>
      <c r="K22" s="17"/>
      <c r="L22"/>
      <c r="M22"/>
      <c r="N22"/>
      <c r="O22"/>
      <c r="Q22"/>
      <c r="R22"/>
      <c r="S22"/>
    </row>
    <row r="23" ht="67.5" spans="1:11">
      <c r="A23" s="22">
        <v>16</v>
      </c>
      <c r="B23" s="23" t="s">
        <v>17</v>
      </c>
      <c r="C23" s="23" t="s">
        <v>120</v>
      </c>
      <c r="D23" s="30" t="s">
        <v>88</v>
      </c>
      <c r="E23" s="30" t="s">
        <v>89</v>
      </c>
      <c r="F23" s="23" t="s">
        <v>90</v>
      </c>
      <c r="G23" s="24" t="s">
        <v>49</v>
      </c>
      <c r="H23" s="15" t="s">
        <v>91</v>
      </c>
      <c r="I23" s="49" t="s">
        <v>92</v>
      </c>
      <c r="J23" s="17">
        <v>0</v>
      </c>
      <c r="K23" s="39" t="str">
        <f>$K$2</f>
        <v>PQ85A02：</v>
      </c>
    </row>
    <row r="24" customFormat="1" ht="13.5" hidden="1" spans="1:19">
      <c r="A24" s="27" t="s">
        <v>121</v>
      </c>
      <c r="B24" s="23"/>
      <c r="C24" s="24"/>
      <c r="D24" s="34" t="s">
        <v>122</v>
      </c>
      <c r="E24" s="34"/>
      <c r="F24" s="35"/>
      <c r="G24" s="24"/>
      <c r="H24" s="15"/>
      <c r="I24" s="49"/>
      <c r="J24" s="17"/>
      <c r="K24" s="47"/>
      <c r="L24" s="50"/>
      <c r="M24" s="37"/>
      <c r="N24" s="17"/>
      <c r="O24" s="17"/>
      <c r="P24" s="17"/>
      <c r="Q24" s="17"/>
      <c r="R24" s="37"/>
      <c r="S24" s="37"/>
    </row>
    <row r="25" customFormat="1" ht="13.5" hidden="1" spans="1:19">
      <c r="A25" s="27" t="s">
        <v>123</v>
      </c>
      <c r="B25" s="23"/>
      <c r="C25" s="24"/>
      <c r="D25" s="34" t="s">
        <v>124</v>
      </c>
      <c r="E25" s="34"/>
      <c r="F25" s="35"/>
      <c r="G25" s="24"/>
      <c r="H25" s="15"/>
      <c r="I25" s="49"/>
      <c r="J25" s="17"/>
      <c r="K25" s="47"/>
      <c r="L25" s="37"/>
      <c r="M25" s="37"/>
      <c r="N25" s="17"/>
      <c r="O25" s="17"/>
      <c r="P25" s="17"/>
      <c r="Q25" s="17"/>
      <c r="R25" s="37"/>
      <c r="S25" s="37"/>
    </row>
    <row r="26" customFormat="1" ht="13.5" spans="1:19">
      <c r="A26" s="27" t="s">
        <v>125</v>
      </c>
      <c r="B26" s="23"/>
      <c r="C26" s="24"/>
      <c r="D26" s="34" t="s">
        <v>126</v>
      </c>
      <c r="E26" s="34"/>
      <c r="F26" s="35"/>
      <c r="G26" s="24"/>
      <c r="H26" s="15"/>
      <c r="I26" s="49"/>
      <c r="J26" s="17"/>
      <c r="K26" s="47" t="s">
        <v>119</v>
      </c>
      <c r="L26" s="51" t="s">
        <v>127</v>
      </c>
      <c r="M26" s="52"/>
      <c r="N26" s="17"/>
      <c r="O26" s="17"/>
      <c r="P26" s="17"/>
      <c r="Q26" s="17"/>
      <c r="R26" s="37"/>
      <c r="S26" s="37"/>
    </row>
    <row r="27" customFormat="1" ht="13.5" spans="1:19">
      <c r="A27" s="27" t="s">
        <v>128</v>
      </c>
      <c r="B27" s="23"/>
      <c r="C27" s="24"/>
      <c r="D27" s="34" t="s">
        <v>129</v>
      </c>
      <c r="E27" s="34"/>
      <c r="F27" s="35"/>
      <c r="G27" s="24"/>
      <c r="H27" s="15"/>
      <c r="I27" s="49"/>
      <c r="J27" s="17"/>
      <c r="K27" s="47" t="s">
        <v>119</v>
      </c>
      <c r="L27" s="53"/>
      <c r="M27" s="52"/>
      <c r="N27" s="17"/>
      <c r="O27" s="17"/>
      <c r="P27" s="17"/>
      <c r="Q27" s="17"/>
      <c r="R27" s="37"/>
      <c r="S27" s="37"/>
    </row>
    <row r="28" customFormat="1" ht="13.5" spans="1:19">
      <c r="A28" s="22"/>
      <c r="B28" s="23"/>
      <c r="C28" s="24"/>
      <c r="D28" s="34"/>
      <c r="E28" s="34"/>
      <c r="F28" s="35"/>
      <c r="G28" s="24"/>
      <c r="H28" s="15"/>
      <c r="I28" s="49"/>
      <c r="J28" s="17"/>
      <c r="K28" s="39" t="str">
        <f>$K$2</f>
        <v>PQ85A02：</v>
      </c>
      <c r="L28" s="40" t="s">
        <v>130</v>
      </c>
      <c r="M28" s="40" t="s">
        <v>131</v>
      </c>
      <c r="N28" s="17"/>
      <c r="O28" s="17"/>
      <c r="P28" s="17"/>
      <c r="Q28" s="54" t="s">
        <v>103</v>
      </c>
      <c r="R28" s="40" t="s">
        <v>130</v>
      </c>
      <c r="S28" s="40" t="s">
        <v>131</v>
      </c>
    </row>
    <row r="29" customFormat="1" ht="108" spans="1:19">
      <c r="A29" s="22">
        <v>17</v>
      </c>
      <c r="B29" s="23" t="s">
        <v>93</v>
      </c>
      <c r="C29" s="24" t="s">
        <v>93</v>
      </c>
      <c r="D29" s="36" t="s">
        <v>94</v>
      </c>
      <c r="E29" s="36" t="s">
        <v>95</v>
      </c>
      <c r="F29" s="35" t="s">
        <v>96</v>
      </c>
      <c r="G29" s="24" t="s">
        <v>49</v>
      </c>
      <c r="H29" s="15"/>
      <c r="I29" s="15" t="s">
        <v>97</v>
      </c>
      <c r="J29" s="17">
        <v>30</v>
      </c>
      <c r="K29" s="44"/>
      <c r="L29" s="9" t="s">
        <v>132</v>
      </c>
      <c r="M29" s="47" t="s">
        <v>133</v>
      </c>
      <c r="N29" s="17"/>
      <c r="O29" s="17"/>
      <c r="P29" s="17"/>
      <c r="Q29" s="44"/>
      <c r="R29" s="9" t="s">
        <v>132</v>
      </c>
      <c r="S29" s="47" t="s">
        <v>133</v>
      </c>
    </row>
  </sheetData>
  <autoFilter ref="A1:J29">
    <extLst/>
  </autoFilter>
  <pageMargins left="0.25" right="0.25" top="0.75" bottom="0.75" header="0.298611111111111" footer="0.298611111111111"/>
  <pageSetup paperSize="9" orientation="landscape"/>
  <headerFooter/>
  <picture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23"/>
  <sheetViews>
    <sheetView workbookViewId="0">
      <selection activeCell="G16" sqref="G16"/>
    </sheetView>
  </sheetViews>
  <sheetFormatPr defaultColWidth="14" defaultRowHeight="12.75" outlineLevelCol="5"/>
  <cols>
    <col min="2" max="2" width="43" customWidth="1"/>
    <col min="3" max="3" width="51" customWidth="1"/>
    <col min="4" max="4" width="11" style="1" customWidth="1"/>
    <col min="5" max="5" width="9" customWidth="1"/>
    <col min="6" max="6" width="11" customWidth="1"/>
  </cols>
  <sheetData>
    <row r="1" ht="15.75" spans="1:6">
      <c r="A1" s="2" t="s">
        <v>134</v>
      </c>
      <c r="B1" s="2" t="s">
        <v>4</v>
      </c>
      <c r="C1" s="3" t="s">
        <v>135</v>
      </c>
      <c r="D1" s="4" t="s">
        <v>136</v>
      </c>
      <c r="E1" s="4" t="s">
        <v>137</v>
      </c>
      <c r="F1" s="5" t="s">
        <v>138</v>
      </c>
    </row>
    <row r="2" spans="1:6">
      <c r="A2" s="6" t="s">
        <v>139</v>
      </c>
      <c r="B2" s="7" t="s">
        <v>140</v>
      </c>
      <c r="C2" s="8" t="s">
        <v>141</v>
      </c>
      <c r="D2" s="9" t="s">
        <v>142</v>
      </c>
      <c r="E2" s="10" t="s">
        <v>143</v>
      </c>
      <c r="F2" s="10" t="s">
        <v>144</v>
      </c>
    </row>
    <row r="3" spans="1:6">
      <c r="A3" s="6"/>
      <c r="B3" s="11" t="s">
        <v>145</v>
      </c>
      <c r="C3" s="8"/>
      <c r="D3" s="10"/>
      <c r="E3" s="10"/>
      <c r="F3" s="10"/>
    </row>
    <row r="4" spans="1:6">
      <c r="A4" s="6"/>
      <c r="B4" s="11" t="s">
        <v>146</v>
      </c>
      <c r="C4" s="8"/>
      <c r="D4" s="10"/>
      <c r="E4" s="10"/>
      <c r="F4" s="10"/>
    </row>
    <row r="5" spans="1:6">
      <c r="A5" s="6"/>
      <c r="B5" s="11" t="s">
        <v>147</v>
      </c>
      <c r="C5" s="8"/>
      <c r="D5" s="10"/>
      <c r="E5" s="10"/>
      <c r="F5" s="10"/>
    </row>
    <row r="6" spans="1:6">
      <c r="A6" s="6"/>
      <c r="B6" s="11" t="s">
        <v>148</v>
      </c>
      <c r="C6" s="8"/>
      <c r="D6" s="10"/>
      <c r="E6" s="10"/>
      <c r="F6" s="10"/>
    </row>
    <row r="7" spans="1:6">
      <c r="A7" s="6"/>
      <c r="B7" s="11" t="s">
        <v>149</v>
      </c>
      <c r="C7" s="8"/>
      <c r="D7" s="10"/>
      <c r="E7" s="10"/>
      <c r="F7" s="10"/>
    </row>
    <row r="8" spans="1:6">
      <c r="A8" s="12">
        <f t="shared" ref="A8:A23" si="0">ROW()-8</f>
        <v>0</v>
      </c>
      <c r="B8" s="13" t="s">
        <v>150</v>
      </c>
      <c r="C8" s="14" t="s">
        <v>151</v>
      </c>
      <c r="D8" s="15" t="s">
        <v>119</v>
      </c>
      <c r="E8" s="5" t="s">
        <v>152</v>
      </c>
      <c r="F8" s="15" t="s">
        <v>119</v>
      </c>
    </row>
    <row r="9" spans="1:6">
      <c r="A9" s="12">
        <f t="shared" si="0"/>
        <v>1</v>
      </c>
      <c r="B9" s="7" t="s">
        <v>153</v>
      </c>
      <c r="C9" s="14" t="s">
        <v>151</v>
      </c>
      <c r="D9" s="15" t="s">
        <v>119</v>
      </c>
      <c r="E9" s="5" t="s">
        <v>152</v>
      </c>
      <c r="F9" s="15" t="s">
        <v>119</v>
      </c>
    </row>
    <row r="10" spans="1:6">
      <c r="A10" s="12">
        <f t="shared" si="0"/>
        <v>2</v>
      </c>
      <c r="B10" s="7" t="s">
        <v>154</v>
      </c>
      <c r="C10" s="14" t="s">
        <v>155</v>
      </c>
      <c r="D10" s="15" t="s">
        <v>119</v>
      </c>
      <c r="E10" s="15" t="s">
        <v>119</v>
      </c>
      <c r="F10" s="15" t="s">
        <v>119</v>
      </c>
    </row>
    <row r="11" spans="1:6">
      <c r="A11" s="12">
        <f t="shared" si="0"/>
        <v>3</v>
      </c>
      <c r="B11" s="7" t="s">
        <v>156</v>
      </c>
      <c r="C11" s="14" t="s">
        <v>157</v>
      </c>
      <c r="D11" s="15" t="s">
        <v>119</v>
      </c>
      <c r="E11" s="15" t="s">
        <v>119</v>
      </c>
      <c r="F11" s="15" t="s">
        <v>119</v>
      </c>
    </row>
    <row r="12" spans="1:6">
      <c r="A12" s="12">
        <f t="shared" si="0"/>
        <v>4</v>
      </c>
      <c r="B12" s="7" t="s">
        <v>158</v>
      </c>
      <c r="C12" s="14" t="s">
        <v>159</v>
      </c>
      <c r="D12" s="15" t="s">
        <v>119</v>
      </c>
      <c r="E12" s="15" t="s">
        <v>119</v>
      </c>
      <c r="F12" s="15" t="s">
        <v>119</v>
      </c>
    </row>
    <row r="13" spans="1:6">
      <c r="A13" s="12">
        <f t="shared" si="0"/>
        <v>5</v>
      </c>
      <c r="B13" s="7" t="s">
        <v>160</v>
      </c>
      <c r="C13" s="14" t="s">
        <v>157</v>
      </c>
      <c r="D13" s="15" t="s">
        <v>119</v>
      </c>
      <c r="E13" s="15" t="s">
        <v>119</v>
      </c>
      <c r="F13" s="15" t="s">
        <v>119</v>
      </c>
    </row>
    <row r="14" spans="1:6">
      <c r="A14" s="12">
        <f t="shared" si="0"/>
        <v>6</v>
      </c>
      <c r="B14" s="7" t="s">
        <v>161</v>
      </c>
      <c r="C14" s="14" t="s">
        <v>162</v>
      </c>
      <c r="D14" s="15" t="s">
        <v>163</v>
      </c>
      <c r="E14" s="15" t="s">
        <v>163</v>
      </c>
      <c r="F14" s="15" t="s">
        <v>163</v>
      </c>
    </row>
    <row r="15" spans="1:6">
      <c r="A15" s="12">
        <f t="shared" si="0"/>
        <v>7</v>
      </c>
      <c r="B15" s="7" t="s">
        <v>164</v>
      </c>
      <c r="C15" s="14" t="s">
        <v>165</v>
      </c>
      <c r="D15" s="10" t="s">
        <v>152</v>
      </c>
      <c r="E15" s="15" t="s">
        <v>152</v>
      </c>
      <c r="F15" s="15" t="s">
        <v>152</v>
      </c>
    </row>
    <row r="16" spans="1:6">
      <c r="A16" s="12">
        <f t="shared" si="0"/>
        <v>8</v>
      </c>
      <c r="B16" s="7" t="s">
        <v>166</v>
      </c>
      <c r="C16" s="14" t="s">
        <v>162</v>
      </c>
      <c r="D16" s="10" t="s">
        <v>119</v>
      </c>
      <c r="E16" s="15" t="s">
        <v>119</v>
      </c>
      <c r="F16" s="15" t="s">
        <v>119</v>
      </c>
    </row>
    <row r="17" spans="1:6">
      <c r="A17" s="12">
        <f t="shared" si="0"/>
        <v>9</v>
      </c>
      <c r="B17" s="16" t="s">
        <v>167</v>
      </c>
      <c r="C17" s="14" t="s">
        <v>165</v>
      </c>
      <c r="D17" s="10" t="s">
        <v>119</v>
      </c>
      <c r="E17" s="15" t="s">
        <v>119</v>
      </c>
      <c r="F17" s="5" t="s">
        <v>152</v>
      </c>
    </row>
    <row r="18" spans="1:6">
      <c r="A18" s="12">
        <f t="shared" si="0"/>
        <v>10</v>
      </c>
      <c r="B18" s="7" t="s">
        <v>168</v>
      </c>
      <c r="C18" s="14" t="s">
        <v>169</v>
      </c>
      <c r="D18" s="10" t="s">
        <v>119</v>
      </c>
      <c r="E18" s="15" t="s">
        <v>119</v>
      </c>
      <c r="F18" s="15" t="s">
        <v>119</v>
      </c>
    </row>
    <row r="19" ht="63.75" spans="1:6">
      <c r="A19" s="12">
        <f t="shared" si="0"/>
        <v>11</v>
      </c>
      <c r="B19" s="7" t="s">
        <v>170</v>
      </c>
      <c r="C19" s="14" t="s">
        <v>171</v>
      </c>
      <c r="D19" s="10" t="s">
        <v>119</v>
      </c>
      <c r="E19" s="15" t="s">
        <v>119</v>
      </c>
      <c r="F19" s="15" t="s">
        <v>119</v>
      </c>
    </row>
    <row r="20" spans="1:6">
      <c r="A20" s="12">
        <f t="shared" si="0"/>
        <v>12</v>
      </c>
      <c r="B20" s="7" t="s">
        <v>172</v>
      </c>
      <c r="C20" s="14" t="s">
        <v>173</v>
      </c>
      <c r="D20" s="10" t="s">
        <v>119</v>
      </c>
      <c r="E20" s="15" t="s">
        <v>119</v>
      </c>
      <c r="F20" s="15" t="s">
        <v>119</v>
      </c>
    </row>
    <row r="21" ht="25.5" spans="1:6">
      <c r="A21" s="12">
        <f t="shared" si="0"/>
        <v>13</v>
      </c>
      <c r="B21" s="7" t="s">
        <v>168</v>
      </c>
      <c r="C21" s="14" t="s">
        <v>174</v>
      </c>
      <c r="D21" s="10" t="s">
        <v>119</v>
      </c>
      <c r="E21" s="15" t="s">
        <v>119</v>
      </c>
      <c r="F21" s="15" t="s">
        <v>119</v>
      </c>
    </row>
    <row r="22" ht="51" spans="1:6">
      <c r="A22" s="12">
        <f t="shared" si="0"/>
        <v>14</v>
      </c>
      <c r="B22" s="7" t="s">
        <v>175</v>
      </c>
      <c r="C22" s="14" t="s">
        <v>176</v>
      </c>
      <c r="D22" s="10" t="s">
        <v>119</v>
      </c>
      <c r="E22" s="15" t="s">
        <v>119</v>
      </c>
      <c r="F22" s="15" t="s">
        <v>119</v>
      </c>
    </row>
    <row r="23" ht="38.25" spans="1:6">
      <c r="A23" s="12">
        <f t="shared" si="0"/>
        <v>15</v>
      </c>
      <c r="B23" s="7" t="s">
        <v>177</v>
      </c>
      <c r="C23" s="14" t="s">
        <v>178</v>
      </c>
      <c r="D23" s="10" t="s">
        <v>119</v>
      </c>
      <c r="E23" s="15" t="s">
        <v>119</v>
      </c>
      <c r="F23" s="15" t="s">
        <v>119</v>
      </c>
    </row>
  </sheetData>
  <mergeCells count="5">
    <mergeCell ref="A2:A7"/>
    <mergeCell ref="C2:C7"/>
    <mergeCell ref="D2:D7"/>
    <mergeCell ref="E2:E7"/>
    <mergeCell ref="F2:F7"/>
  </mergeCells>
  <hyperlinks>
    <hyperlink ref="B17" r:id="rId3" display="三方浏览器中访问www.baidu.com"/>
    <hyperlink ref="B15" r:id="rId3" display="默认浏览器中访问www.baidu.com"/>
  </hyperlinks>
  <pageMargins left="0.75" right="0.75" top="1" bottom="1" header="0.5" footer="0.5"/>
  <pageSetup paperSize="9" orientation="landscape"/>
  <headerFooter/>
  <legacyDrawing r:id="rId2"/>
  <picture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蜂窝兼容性扫网场测用例</vt:lpstr>
      <vt:lpstr>扫网场测用例-测试数据</vt:lpstr>
      <vt:lpstr>Wi-Fi Portal测试用例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10055502</cp:lastModifiedBy>
  <dcterms:created xsi:type="dcterms:W3CDTF">2026-02-05T08:44:00Z</dcterms:created>
  <dcterms:modified xsi:type="dcterms:W3CDTF">2026-03-08T03:19:54Z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EDF05879319447F6901EC8DA67BCC576</vt:lpwstr>
  </property>
  <property fmtid="{D5CDD505-2E9C-101B-9397-08002B2CF9AE}" pid="3" name="KSOProductBuildVer">
    <vt:lpwstr>2052-11.8.2.12085</vt:lpwstr>
  </property>
</Properties>
</file>